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985" windowHeight="4590" activeTab="0"/>
  </bookViews>
  <sheets>
    <sheet name="M–M kinetika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<sst xmlns="http://schemas.openxmlformats.org/spreadsheetml/2006/main" count="14" uniqueCount="13">
  <si>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t>k</t>
    </r>
    <r>
      <rPr>
        <b/>
        <vertAlign val="subscript"/>
        <sz val="10"/>
        <rFont val="Arial"/>
        <family val="2"/>
      </rPr>
      <t>cat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</si>
  <si>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 =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</si>
  <si>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 =</t>
    </r>
  </si>
  <si>
    <t>sebesség</t>
  </si>
  <si>
    <t>min-1</t>
  </si>
  <si>
    <r>
      <t>V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=</t>
    </r>
  </si>
  <si>
    <t>mmol/l</t>
  </si>
  <si>
    <t>μmol/l</t>
  </si>
  <si>
    <t>mmol/L</t>
  </si>
  <si>
    <t>μmol/l.min</t>
  </si>
  <si>
    <r>
      <t>Vizsgálja meg, hogyan változik a M</t>
    </r>
    <r>
      <rPr>
        <b/>
        <sz val="14"/>
        <rFont val="Arial"/>
        <family val="0"/>
      </rPr>
      <t>–</t>
    </r>
    <r>
      <rPr>
        <b/>
        <sz val="14"/>
        <rFont val="Times New Roman"/>
        <family val="1"/>
      </rPr>
      <t xml:space="preserve">M hiperbola alakja és méretei a kinetikai állandók  </t>
    </r>
  </si>
  <si>
    <t>és az enzimbemérés függvényében. Használja a görgetősávokat a paraméterek változtatására.</t>
  </si>
  <si>
    <t>szubsztrátkoncentráció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</si>
</sst>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2" borderId="0" xfId="0" applyNumberFormat="1" applyFont="1" applyFill="1" applyBorder="1" applyAlignment="1" applyProtection="1">
      <alignment horizontal="center"/>
      <protection hidden="1"/>
    </xf>
    <xf numFmtId="165" fontId="0" fillId="2" borderId="0" xfId="0" applyNumberFormat="1" applyFill="1" applyAlignment="1" applyProtection="1">
      <alignment horizontal="center"/>
      <protection hidden="1"/>
    </xf>
    <xf numFmtId="165" fontId="0" fillId="0" borderId="0" xfId="0" applyNumberFormat="1" applyAlignment="1">
      <alignment/>
    </xf>
    <xf numFmtId="165" fontId="0" fillId="3" borderId="0" xfId="0" applyNumberFormat="1" applyFill="1" applyAlignment="1" applyProtection="1">
      <alignment/>
      <protection hidden="1"/>
    </xf>
    <xf numFmtId="165" fontId="4" fillId="0" borderId="0" xfId="17" applyNumberFormat="1" applyAlignment="1">
      <alignment/>
    </xf>
    <xf numFmtId="164" fontId="2" fillId="4" borderId="0" xfId="0" applyNumberFormat="1" applyFont="1" applyFill="1" applyAlignment="1">
      <alignment horizontal="right"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65" fontId="6" fillId="0" borderId="0" xfId="0" applyNumberFormat="1" applyFont="1" applyAlignment="1">
      <alignment/>
    </xf>
    <xf numFmtId="0" fontId="0" fillId="5" borderId="0" xfId="0" applyFill="1" applyAlignment="1">
      <alignment/>
    </xf>
    <xf numFmtId="2" fontId="9" fillId="2" borderId="1" xfId="0" applyNumberFormat="1" applyFont="1" applyFill="1" applyBorder="1" applyAlignment="1">
      <alignment horizontal="center"/>
    </xf>
    <xf numFmtId="165" fontId="9" fillId="3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9225"/>
          <c:w val="0.896"/>
          <c:h val="0.82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'M–M kinetika'!$B$12:$B$27</c:f>
              <c:numCache/>
            </c:numRef>
          </c:xVal>
          <c:yVal>
            <c:numRef>
              <c:f>'M–M kinetika'!$C$12:$C$27</c:f>
              <c:numCache/>
            </c:numRef>
          </c:yVal>
          <c:smooth val="1"/>
        </c:ser>
        <c:axId val="46451937"/>
        <c:axId val="15414250"/>
      </c:scatterChart>
      <c:valAx>
        <c:axId val="46451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szubsztrátkoncentráció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8100">
            <a:solidFill/>
          </a:ln>
        </c:spPr>
        <c:crossAx val="15414250"/>
        <c:crosses val="autoZero"/>
        <c:crossBetween val="midCat"/>
        <c:dispUnits/>
      </c:valAx>
      <c:valAx>
        <c:axId val="15414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sebesség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8100">
            <a:solidFill/>
          </a:ln>
        </c:spPr>
        <c:crossAx val="46451937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CCCC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13</xdr:row>
      <xdr:rowOff>104775</xdr:rowOff>
    </xdr:from>
    <xdr:to>
      <xdr:col>11</xdr:col>
      <xdr:colOff>57150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257550" y="2419350"/>
        <a:ext cx="46672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indexed="57"/>
  </sheetPr>
  <dimension ref="B4:N33"/>
  <sheetViews>
    <sheetView showGridLines="0" tabSelected="1" zoomScale="95" zoomScaleNormal="95" workbookViewId="0" topLeftCell="B4">
      <selection activeCell="B11" sqref="B11"/>
    </sheetView>
  </sheetViews>
  <sheetFormatPr defaultColWidth="9.140625" defaultRowHeight="12.75"/>
  <cols>
    <col min="2" max="2" width="20.8515625" style="0" customWidth="1"/>
    <col min="3" max="3" width="14.8515625" style="3" customWidth="1"/>
  </cols>
  <sheetData>
    <row r="4" ht="18.75">
      <c r="C4" s="12" t="s">
        <v>10</v>
      </c>
    </row>
    <row r="5" ht="18.75">
      <c r="D5" s="12" t="s">
        <v>11</v>
      </c>
    </row>
    <row r="10" spans="2:13" ht="12.75">
      <c r="B10" s="14" t="s">
        <v>12</v>
      </c>
      <c r="C10" s="15" t="s">
        <v>3</v>
      </c>
      <c r="G10" s="9">
        <v>74</v>
      </c>
      <c r="H10" s="10"/>
      <c r="I10" s="10"/>
      <c r="J10" s="9">
        <v>81</v>
      </c>
      <c r="K10" s="10"/>
      <c r="L10" s="11"/>
      <c r="M10" s="9">
        <v>90</v>
      </c>
    </row>
    <row r="11" spans="2:14" ht="14.25">
      <c r="B11" t="s">
        <v>8</v>
      </c>
      <c r="C11" t="s">
        <v>9</v>
      </c>
      <c r="F11" s="6" t="s">
        <v>0</v>
      </c>
      <c r="G11" s="7">
        <f>+G10*48</f>
        <v>3552</v>
      </c>
      <c r="H11" t="s">
        <v>4</v>
      </c>
      <c r="I11" s="8" t="s">
        <v>1</v>
      </c>
      <c r="J11" s="7">
        <f>+J10/1000</f>
        <v>0.081</v>
      </c>
      <c r="K11" t="s">
        <v>7</v>
      </c>
      <c r="L11" s="8" t="s">
        <v>2</v>
      </c>
      <c r="M11" s="7">
        <f>+M10/1000</f>
        <v>0.09</v>
      </c>
      <c r="N11" t="s">
        <v>6</v>
      </c>
    </row>
    <row r="12" spans="2:8" ht="15.75">
      <c r="B12" s="1">
        <v>0</v>
      </c>
      <c r="C12" s="4">
        <f aca="true" t="shared" si="0" ref="C12:C27">$G$12*B12/($M$11+B12)</f>
        <v>0</v>
      </c>
      <c r="F12" s="13" t="s">
        <v>5</v>
      </c>
      <c r="G12" s="13">
        <f>G11*J11</f>
        <v>287.712</v>
      </c>
      <c r="H12" t="s">
        <v>9</v>
      </c>
    </row>
    <row r="13" spans="2:3" ht="12.75">
      <c r="B13" s="1">
        <v>0.01</v>
      </c>
      <c r="C13" s="4">
        <f t="shared" si="0"/>
        <v>28.771200000000004</v>
      </c>
    </row>
    <row r="14" spans="2:3" ht="12.75">
      <c r="B14" s="1">
        <v>0.025</v>
      </c>
      <c r="C14" s="4">
        <f t="shared" si="0"/>
        <v>62.54608695652175</v>
      </c>
    </row>
    <row r="15" spans="2:3" ht="12.75">
      <c r="B15" s="1">
        <v>0.05</v>
      </c>
      <c r="C15" s="4">
        <f t="shared" si="0"/>
        <v>102.7542857142857</v>
      </c>
    </row>
    <row r="16" spans="2:3" ht="12.75">
      <c r="B16" s="2">
        <v>0.1</v>
      </c>
      <c r="C16" s="4">
        <f t="shared" si="0"/>
        <v>151.42736842105262</v>
      </c>
    </row>
    <row r="17" spans="2:3" ht="12.75">
      <c r="B17" s="2">
        <v>0.2</v>
      </c>
      <c r="C17" s="4">
        <f t="shared" si="0"/>
        <v>198.4220689655172</v>
      </c>
    </row>
    <row r="18" spans="2:3" ht="12.75">
      <c r="B18" s="2">
        <v>0.3</v>
      </c>
      <c r="C18" s="4">
        <f t="shared" si="0"/>
        <v>221.31692307692305</v>
      </c>
    </row>
    <row r="19" spans="2:3" ht="12.75">
      <c r="B19" s="2">
        <v>0.4</v>
      </c>
      <c r="C19" s="4">
        <f t="shared" si="0"/>
        <v>234.86693877551022</v>
      </c>
    </row>
    <row r="20" spans="2:3" ht="12.75">
      <c r="B20" s="2">
        <v>0.5</v>
      </c>
      <c r="C20" s="4">
        <f t="shared" si="0"/>
        <v>243.8237288135593</v>
      </c>
    </row>
    <row r="21" spans="2:3" ht="12.75">
      <c r="B21" s="2">
        <v>0.6</v>
      </c>
      <c r="C21" s="4">
        <f t="shared" si="0"/>
        <v>250.18434782608696</v>
      </c>
    </row>
    <row r="22" spans="2:3" ht="12.75">
      <c r="B22" s="2">
        <v>0.7</v>
      </c>
      <c r="C22" s="4">
        <f t="shared" si="0"/>
        <v>254.9346835443038</v>
      </c>
    </row>
    <row r="23" spans="2:3" ht="12.75">
      <c r="B23" s="2">
        <v>0.8</v>
      </c>
      <c r="C23" s="4">
        <f t="shared" si="0"/>
        <v>258.6175280898876</v>
      </c>
    </row>
    <row r="24" spans="2:3" ht="12.75">
      <c r="B24" s="2">
        <v>0.9</v>
      </c>
      <c r="C24" s="4">
        <f t="shared" si="0"/>
        <v>261.55636363636364</v>
      </c>
    </row>
    <row r="25" spans="2:3" ht="12.75">
      <c r="B25" s="2">
        <v>1</v>
      </c>
      <c r="C25" s="4">
        <f t="shared" si="0"/>
        <v>263.95596330275225</v>
      </c>
    </row>
    <row r="26" spans="2:3" ht="12.75">
      <c r="B26" s="2">
        <v>1.2</v>
      </c>
      <c r="C26" s="4">
        <f t="shared" si="0"/>
        <v>267.6390697674418</v>
      </c>
    </row>
    <row r="27" spans="2:3" ht="12.75">
      <c r="B27" s="2">
        <v>1.4</v>
      </c>
      <c r="C27" s="4">
        <f t="shared" si="0"/>
        <v>270.3334228187919</v>
      </c>
    </row>
    <row r="33" ht="12.75">
      <c r="C33" s="5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4214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ABÉT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Sevella Béla</dc:creator>
  <cp:keywords/>
  <dc:description/>
  <cp:lastModifiedBy>Sevella Béla</cp:lastModifiedBy>
  <dcterms:created xsi:type="dcterms:W3CDTF">2010-03-01T08:52:04Z</dcterms:created>
  <dcterms:modified xsi:type="dcterms:W3CDTF">2011-04-06T10:55:52Z</dcterms:modified>
  <cp:category/>
  <cp:version/>
  <cp:contentType/>
  <cp:contentStatus/>
</cp:coreProperties>
</file>